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5.8" sheetId="1" r:id="rId4"/>
  </sheets>
  <definedNames/>
  <calcPr/>
</workbook>
</file>

<file path=xl/sharedStrings.xml><?xml version="1.0" encoding="utf-8"?>
<sst xmlns="http://schemas.openxmlformats.org/spreadsheetml/2006/main" count="30" uniqueCount="19">
  <si>
    <t>Table 5.8: Livestock Productions, (2017-2021)</t>
  </si>
  <si>
    <t xml:space="preserve"> </t>
  </si>
  <si>
    <t>(Kgs)</t>
  </si>
  <si>
    <t>Livestock products</t>
  </si>
  <si>
    <t>Fresh Milk (liters)</t>
  </si>
  <si>
    <t>Butter</t>
  </si>
  <si>
    <t>Cheese</t>
  </si>
  <si>
    <t>Dried Cheese (Chugu)</t>
  </si>
  <si>
    <t>…</t>
  </si>
  <si>
    <t xml:space="preserve">Eggs </t>
  </si>
  <si>
    <t>Fish</t>
  </si>
  <si>
    <t xml:space="preserve">Beef </t>
  </si>
  <si>
    <t>Pork</t>
  </si>
  <si>
    <t>Yak Meat</t>
  </si>
  <si>
    <t>Mutton</t>
  </si>
  <si>
    <t>Chicken</t>
  </si>
  <si>
    <t>Honey (liters)</t>
  </si>
  <si>
    <t>Wool</t>
  </si>
  <si>
    <t>Source: Dzongkhag Livestock Sector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</si>
</sst>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(* #,##0.0_);_(* \(#,##0.0\);_(* &quot;-&quot;??_);_(@_)"/>
    <numFmt numFmtId="165" formatCode="_(* #,##0_);_(* \(#,##0\);_(* &quot;-&quot;??_);_(@_)"/>
  </numFmts>
  <fonts count="8">
    <font>
      <sz val="11.0"/>
      <color rgb="FF000000"/>
      <name val="Calibri"/>
      <scheme val="minor"/>
    </font>
    <font>
      <b/>
      <sz val="12.0"/>
      <color theme="1"/>
      <name val="Calibri"/>
    </font>
    <font>
      <sz val="11.0"/>
      <color rgb="FF000000"/>
      <name val="Calibri"/>
    </font>
    <font>
      <sz val="11.0"/>
      <color theme="1"/>
      <name val="Calibri"/>
    </font>
    <font>
      <b/>
      <sz val="12.0"/>
      <color rgb="FF000000"/>
      <name val="Calibri"/>
    </font>
    <font>
      <b/>
      <sz val="11.0"/>
      <color rgb="FF000000"/>
      <name val="Calibri"/>
    </font>
    <font>
      <sz val="12.0"/>
      <color theme="1"/>
      <name val="Calibri"/>
    </font>
    <font>
      <sz val="12.0"/>
      <color rgb="FF000000"/>
      <name val="Calibri"/>
    </font>
  </fonts>
  <fills count="2">
    <fill>
      <patternFill patternType="none"/>
    </fill>
    <fill>
      <patternFill patternType="lightGray"/>
    </fill>
  </fills>
  <borders count="6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1" fillId="0" fontId="1" numFmtId="0" xfId="0" applyAlignment="1" applyBorder="1" applyFont="1">
      <alignment vertical="center"/>
    </xf>
    <xf borderId="0" fillId="0" fontId="3" numFmtId="0" xfId="0" applyAlignment="1" applyFont="1">
      <alignment horizontal="right" vertical="center"/>
    </xf>
    <xf borderId="2" fillId="0" fontId="1" numFmtId="0" xfId="0" applyAlignment="1" applyBorder="1" applyFont="1">
      <alignment horizontal="left" vertical="center"/>
    </xf>
    <xf borderId="3" fillId="0" fontId="4" numFmtId="0" xfId="0" applyAlignment="1" applyBorder="1" applyFont="1">
      <alignment horizontal="right" vertical="center"/>
    </xf>
    <xf borderId="0" fillId="0" fontId="5" numFmtId="0" xfId="0" applyAlignment="1" applyFont="1">
      <alignment vertical="center"/>
    </xf>
    <xf borderId="4" fillId="0" fontId="6" numFmtId="0" xfId="0" applyAlignment="1" applyBorder="1" applyFont="1">
      <alignment horizontal="left" vertical="center"/>
    </xf>
    <xf borderId="0" fillId="0" fontId="7" numFmtId="3" xfId="0" applyAlignment="1" applyFont="1" applyNumberFormat="1">
      <alignment vertical="center"/>
    </xf>
    <xf borderId="0" fillId="0" fontId="7" numFmtId="164" xfId="0" applyAlignment="1" applyFont="1" applyNumberFormat="1">
      <alignment horizontal="right"/>
    </xf>
    <xf borderId="0" fillId="0" fontId="7" numFmtId="165" xfId="0" applyAlignment="1" applyFont="1" applyNumberFormat="1">
      <alignment horizontal="right" vertical="center"/>
    </xf>
    <xf borderId="5" fillId="0" fontId="6" numFmtId="0" xfId="0" applyAlignment="1" applyBorder="1" applyFont="1">
      <alignment horizontal="left" vertical="center"/>
    </xf>
    <xf borderId="1" fillId="0" fontId="7" numFmtId="3" xfId="0" applyAlignment="1" applyBorder="1" applyFont="1" applyNumberFormat="1">
      <alignment vertical="center"/>
    </xf>
    <xf borderId="0" fillId="0" fontId="3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CC00"/>
    <pageSetUpPr/>
  </sheetPr>
  <sheetViews>
    <sheetView workbookViewId="0"/>
  </sheetViews>
  <sheetFormatPr customHeight="1" defaultColWidth="14.43" defaultRowHeight="15.0"/>
  <cols>
    <col customWidth="1" min="1" max="1" width="23.57"/>
    <col customWidth="1" min="2" max="3" width="11.29"/>
    <col customWidth="1" min="4" max="4" width="12.43"/>
    <col customWidth="1" min="5" max="5" width="11.43"/>
    <col customWidth="1" min="6" max="6" width="12.43"/>
    <col customWidth="1" min="7" max="7" width="8.0"/>
    <col customWidth="1" min="8" max="8" width="10.0"/>
    <col customWidth="1" min="9" max="23" width="8.0"/>
  </cols>
  <sheetData>
    <row r="1" ht="25.5" customHeight="1">
      <c r="A1" s="1" t="s">
        <v>0</v>
      </c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ht="25.5" customHeight="1">
      <c r="A2" s="3"/>
      <c r="B2" s="4" t="s">
        <v>1</v>
      </c>
      <c r="C2" s="4" t="s">
        <v>1</v>
      </c>
      <c r="D2" s="4" t="s">
        <v>1</v>
      </c>
      <c r="E2" s="4" t="s">
        <v>1</v>
      </c>
      <c r="F2" s="4" t="s">
        <v>2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ht="28.5" customHeight="1">
      <c r="A3" s="5" t="s">
        <v>3</v>
      </c>
      <c r="B3" s="6">
        <v>2017.0</v>
      </c>
      <c r="C3" s="6">
        <v>2018.0</v>
      </c>
      <c r="D3" s="6">
        <v>2019.0</v>
      </c>
      <c r="E3" s="6">
        <v>2020.0</v>
      </c>
      <c r="F3" s="6">
        <v>2021.0</v>
      </c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</row>
    <row r="4" ht="19.5" customHeight="1">
      <c r="A4" s="8" t="s">
        <v>4</v>
      </c>
      <c r="B4" s="9">
        <v>3750757.0</v>
      </c>
      <c r="C4" s="9">
        <v>4307323.75</v>
      </c>
      <c r="D4" s="9">
        <v>4783490.0</v>
      </c>
      <c r="E4" s="9">
        <v>4902559.0</v>
      </c>
      <c r="F4" s="9">
        <v>4.8288E7</v>
      </c>
      <c r="G4" s="2"/>
      <c r="H4" s="2">
        <f>4828.8*1000</f>
        <v>4828800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</row>
    <row r="5" ht="19.5" customHeight="1">
      <c r="A5" s="8" t="s">
        <v>5</v>
      </c>
      <c r="B5" s="9">
        <v>126536.0</v>
      </c>
      <c r="C5" s="9">
        <v>113719.57412280698</v>
      </c>
      <c r="D5" s="9">
        <v>131569.0</v>
      </c>
      <c r="E5" s="9">
        <v>151533.0</v>
      </c>
      <c r="F5" s="9">
        <v>127190.0</v>
      </c>
      <c r="G5" s="2"/>
      <c r="H5" s="2">
        <f>127.19*1000</f>
        <v>127190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ht="19.5" customHeight="1">
      <c r="A6" s="8" t="s">
        <v>6</v>
      </c>
      <c r="B6" s="9">
        <v>331975.0</v>
      </c>
      <c r="C6" s="9">
        <v>316299.56652679003</v>
      </c>
      <c r="D6" s="9">
        <v>390403.0</v>
      </c>
      <c r="E6" s="9">
        <v>278453.0</v>
      </c>
      <c r="F6" s="9">
        <v>208880.0</v>
      </c>
      <c r="G6" s="2"/>
      <c r="H6" s="2">
        <f>208.88*1000</f>
        <v>208880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ht="19.5" customHeight="1">
      <c r="A7" s="8" t="s">
        <v>7</v>
      </c>
      <c r="B7" s="10" t="s">
        <v>8</v>
      </c>
      <c r="C7" s="10" t="s">
        <v>8</v>
      </c>
      <c r="D7" s="10" t="s">
        <v>8</v>
      </c>
      <c r="E7" s="10" t="s">
        <v>8</v>
      </c>
      <c r="F7" s="10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  <row r="8" ht="19.5" customHeight="1">
      <c r="A8" s="8" t="s">
        <v>9</v>
      </c>
      <c r="B8" s="9">
        <v>4355260.0</v>
      </c>
      <c r="C8" s="9">
        <v>4258415.0</v>
      </c>
      <c r="D8" s="9">
        <v>5631516.0</v>
      </c>
      <c r="E8" s="9">
        <v>7563406.0</v>
      </c>
      <c r="F8" s="9">
        <v>9053943.0</v>
      </c>
      <c r="G8" s="2"/>
      <c r="H8" s="9" t="s">
        <v>1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ht="19.5" customHeight="1">
      <c r="A9" s="8" t="s">
        <v>10</v>
      </c>
      <c r="B9" s="9">
        <v>20125.25</v>
      </c>
      <c r="C9" s="9">
        <v>16553.35</v>
      </c>
      <c r="D9" s="9">
        <v>14895.0</v>
      </c>
      <c r="E9" s="9">
        <v>21311.0</v>
      </c>
      <c r="F9" s="9">
        <v>4610.0</v>
      </c>
      <c r="G9" s="2"/>
      <c r="H9" s="2">
        <f>4.61*1000</f>
        <v>4610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ht="19.5" customHeight="1">
      <c r="A10" s="8" t="s">
        <v>11</v>
      </c>
      <c r="B10" s="9">
        <v>41486.0</v>
      </c>
      <c r="C10" s="9">
        <v>16541.0</v>
      </c>
      <c r="D10" s="9">
        <v>8376.0</v>
      </c>
      <c r="E10" s="9">
        <v>19552.0</v>
      </c>
      <c r="F10" s="9">
        <v>9710.0</v>
      </c>
      <c r="G10" s="2"/>
      <c r="H10" s="2">
        <f>9.71*1000</f>
        <v>9710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ht="19.5" customHeight="1">
      <c r="A11" s="8" t="s">
        <v>12</v>
      </c>
      <c r="B11" s="9">
        <v>80429.0</v>
      </c>
      <c r="C11" s="9">
        <v>77994.0</v>
      </c>
      <c r="D11" s="9">
        <v>80909.0</v>
      </c>
      <c r="E11" s="9">
        <v>69256.0</v>
      </c>
      <c r="F11" s="9">
        <v>100100.0</v>
      </c>
      <c r="G11" s="2"/>
      <c r="H11" s="2">
        <f>100.1*1000</f>
        <v>100100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</row>
    <row r="12" ht="19.5" customHeight="1">
      <c r="A12" s="8" t="s">
        <v>13</v>
      </c>
      <c r="B12" s="11" t="s">
        <v>8</v>
      </c>
      <c r="C12" s="11" t="s">
        <v>8</v>
      </c>
      <c r="D12" s="11" t="s">
        <v>8</v>
      </c>
      <c r="E12" s="11" t="s">
        <v>8</v>
      </c>
      <c r="F12" s="11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ht="19.5" customHeight="1">
      <c r="A13" s="8" t="s">
        <v>14</v>
      </c>
      <c r="B13" s="9">
        <v>50046.0</v>
      </c>
      <c r="C13" s="9">
        <v>88761.5</v>
      </c>
      <c r="D13" s="9">
        <v>95333.0</v>
      </c>
      <c r="E13" s="9">
        <v>91791.0</v>
      </c>
      <c r="F13" s="9">
        <v>18480.0</v>
      </c>
      <c r="G13" s="2"/>
      <c r="H13" s="2">
        <f>18.48*1000</f>
        <v>18480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</row>
    <row r="14" ht="19.5" customHeight="1">
      <c r="A14" s="8" t="s">
        <v>15</v>
      </c>
      <c r="B14" s="9">
        <v>319400.0</v>
      </c>
      <c r="C14" s="9">
        <v>362904.1</v>
      </c>
      <c r="D14" s="9">
        <v>456679.0</v>
      </c>
      <c r="E14" s="9">
        <v>378313.0</v>
      </c>
      <c r="F14" s="9">
        <v>471780.0</v>
      </c>
      <c r="G14" s="2"/>
      <c r="H14" s="2">
        <f>471.78*1000</f>
        <v>471780</v>
      </c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</row>
    <row r="15" ht="19.5" customHeight="1">
      <c r="A15" s="8" t="s">
        <v>16</v>
      </c>
      <c r="B15" s="9">
        <v>4333.0</v>
      </c>
      <c r="C15" s="9">
        <v>5365.77</v>
      </c>
      <c r="D15" s="9">
        <v>6552.0</v>
      </c>
      <c r="E15" s="9">
        <v>6167.85</v>
      </c>
      <c r="F15" s="9">
        <v>8050.0</v>
      </c>
      <c r="G15" s="2"/>
      <c r="H15" s="2">
        <f>8.05*1000</f>
        <v>8050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</row>
    <row r="16" ht="19.5" customHeight="1">
      <c r="A16" s="12" t="s">
        <v>17</v>
      </c>
      <c r="B16" s="13">
        <v>2480.0</v>
      </c>
      <c r="C16" s="13">
        <v>3215.4500000000003</v>
      </c>
      <c r="D16" s="13">
        <v>99705.0</v>
      </c>
      <c r="E16" s="13">
        <v>1930.0</v>
      </c>
      <c r="F16" s="13">
        <v>2760.0</v>
      </c>
      <c r="G16" s="2"/>
      <c r="H16" s="2">
        <f>2.76*1000</f>
        <v>2760</v>
      </c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</row>
    <row r="17" ht="15.75" customHeight="1">
      <c r="A17" s="14" t="s">
        <v>18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</row>
    <row r="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</row>
    <row r="20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</row>
    <row r="21" ht="15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</row>
    <row r="22" ht="15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</row>
    <row r="23" ht="15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</row>
    <row r="24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</row>
    <row r="25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